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01 5to CUENTA PUBLICA 2021\"/>
    </mc:Choice>
  </mc:AlternateContent>
  <bookViews>
    <workbookView xWindow="0" yWindow="0" windowWidth="28800" windowHeight="12432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 l="1"/>
  <c r="H35" i="4"/>
  <c r="H34" i="4"/>
  <c r="H27" i="4"/>
  <c r="H14" i="4"/>
  <c r="H13" i="4"/>
  <c r="H11" i="4"/>
  <c r="H10" i="4"/>
  <c r="H33" i="4" l="1"/>
  <c r="H32" i="4"/>
  <c r="H29" i="4"/>
  <c r="H28" i="4"/>
  <c r="H26" i="4"/>
  <c r="H25" i="4"/>
  <c r="H24" i="4"/>
  <c r="H23" i="4"/>
  <c r="H22" i="4"/>
  <c r="F31" i="4"/>
  <c r="H21" i="4" l="1"/>
  <c r="H31" i="4"/>
  <c r="H37" i="4"/>
  <c r="G21" i="4"/>
  <c r="G31" i="4"/>
  <c r="G37" i="4"/>
  <c r="F37" i="4"/>
  <c r="F21" i="4"/>
  <c r="E37" i="4"/>
  <c r="E38" i="4"/>
  <c r="E35" i="4"/>
  <c r="E34" i="4"/>
  <c r="E33" i="4"/>
  <c r="E32" i="4"/>
  <c r="E21" i="4"/>
  <c r="E29" i="4"/>
  <c r="E28" i="4"/>
  <c r="E27" i="4"/>
  <c r="E26" i="4"/>
  <c r="E25" i="4"/>
  <c r="E24" i="4"/>
  <c r="E23" i="4"/>
  <c r="E22" i="4"/>
  <c r="D37" i="4"/>
  <c r="D31" i="4"/>
  <c r="D39" i="4" s="1"/>
  <c r="D21" i="4"/>
  <c r="C39" i="4"/>
  <c r="C37" i="4"/>
  <c r="C21" i="4"/>
  <c r="C31" i="4"/>
  <c r="H12" i="4"/>
  <c r="H9" i="4"/>
  <c r="H8" i="4"/>
  <c r="H7" i="4"/>
  <c r="H6" i="4"/>
  <c r="H5" i="4"/>
  <c r="E31" i="4" l="1"/>
  <c r="E39" i="4" s="1"/>
  <c r="G39" i="4"/>
  <c r="H39" i="4"/>
  <c r="F39" i="4"/>
  <c r="E14" i="4"/>
  <c r="E13" i="4"/>
  <c r="E12" i="4"/>
  <c r="E11" i="4"/>
  <c r="E10" i="4"/>
  <c r="E9" i="4"/>
  <c r="E8" i="4"/>
  <c r="E7" i="4"/>
  <c r="E6" i="4"/>
  <c r="E5" i="4"/>
  <c r="E16" i="4" s="1"/>
  <c r="H16" i="4"/>
  <c r="G16" i="4"/>
  <c r="F16" i="4"/>
  <c r="D16" i="4"/>
  <c r="C16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<sst xmlns="http://schemas.openxmlformats.org/spreadsheetml/2006/main" count="63" uniqueCount="40">
  <si>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</si>
  <si>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</si>
  <si>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</si>
  <si>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</si>
  <si>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</si>
  <si>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</si>
  <si>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</si>
  <si>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</si>
  <si>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</si>
  <si>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</si>
  <si>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</si>
  <si>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</si>
  <si>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</si>
  <si>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</si>
  <si>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</si>
  <si>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</si>
  <si>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</si>
  <si>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</si>
  <si>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</si>
  <si>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</si>
  <si>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</si>
  <si>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</si>
  <si>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</si>
  <si>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</si>
  <si>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</si>
  <si>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</si>
  <si>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</si>
  <si>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</si>
  <si>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</si>
  <si>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</si>
  <si>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</si>
  <si>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</si>
  <si>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</si>
  <si>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</si>
  <si>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</si>
  <si>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</si>
  <si>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</si>
  <si>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</si>
  <si>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emisor.</t>
  </si>
  <si>
    <t>Fideicomiso Museo de la Ciudad de León
Estado Analítico de Ingresos
Del 1 de Enero al 31 de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</si>
</sst>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topLeftCell="A10" zoomScaleNormal="100" workbookViewId="0">
      <selection activeCell="H17" sqref="H17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8" s="3" customFormat="1" ht="39.9" customHeight="1" x14ac:dyDescent="0.2">
      <c r="A1" s="43" t="s">
        <v>39</v>
      </c>
      <c r="B1" s="44"/>
      <c r="C1" s="44"/>
      <c r="D1" s="44"/>
      <c r="E1" s="44"/>
      <c r="F1" s="44"/>
      <c r="G1" s="44"/>
      <c r="H1" s="45"/>
    </row>
    <row r="2" spans="1:8" s="3" customFormat="1" x14ac:dyDescent="0.2">
      <c r="A2" s="46" t="s">
        <v>15</v>
      </c>
      <c r="B2" s="47"/>
      <c r="C2" s="44" t="s">
        <v>23</v>
      </c>
      <c r="D2" s="44"/>
      <c r="E2" s="44"/>
      <c r="F2" s="44"/>
      <c r="G2" s="44"/>
      <c r="H2" s="52" t="s">
        <v>20</v>
      </c>
    </row>
    <row r="3" spans="1:8" s="1" customFormat="1" ht="24.9" customHeight="1" x14ac:dyDescent="0.2">
      <c r="A3" s="48"/>
      <c r="B3" s="49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3"/>
    </row>
    <row r="4" spans="1:8" s="1" customFormat="1" x14ac:dyDescent="0.2">
      <c r="A4" s="50"/>
      <c r="B4" s="51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1"/>
      <c r="B5" s="41" t="s">
        <v>0</v>
      </c>
      <c r="C5" s="19">
        <v>0</v>
      </c>
      <c r="D5" s="19">
        <v>0</v>
      </c>
      <c r="E5" s="19">
        <f>+C5+D5</f>
        <v>0</v>
      </c>
      <c r="F5" s="19">
        <v>0</v>
      </c>
      <c r="G5" s="19">
        <v>0</v>
      </c>
      <c r="H5" s="19">
        <f>+G5-C5</f>
        <v>0</v>
      </c>
    </row>
    <row r="6" spans="1:8" x14ac:dyDescent="0.2">
      <c r="A6" s="32"/>
      <c r="B6" s="42" t="s">
        <v>1</v>
      </c>
      <c r="C6" s="20">
        <v>0</v>
      </c>
      <c r="D6" s="20">
        <v>0</v>
      </c>
      <c r="E6" s="20">
        <f>+C6+D6</f>
        <v>0</v>
      </c>
      <c r="F6" s="20">
        <v>0</v>
      </c>
      <c r="G6" s="20">
        <v>0</v>
      </c>
      <c r="H6" s="20">
        <f>+G6-C6</f>
        <v>0</v>
      </c>
    </row>
    <row r="7" spans="1:8" x14ac:dyDescent="0.2">
      <c r="A7" s="31"/>
      <c r="B7" s="41" t="s">
        <v>2</v>
      </c>
      <c r="C7" s="20">
        <v>0</v>
      </c>
      <c r="D7" s="20">
        <v>0</v>
      </c>
      <c r="E7" s="20">
        <f t="shared" ref="E7:E14" si="0">+C7+D7</f>
        <v>0</v>
      </c>
      <c r="F7" s="20">
        <v>0</v>
      </c>
      <c r="G7" s="20">
        <v>0</v>
      </c>
      <c r="H7" s="20">
        <f t="shared" ref="H7:H12" si="1">+G7-C7</f>
        <v>0</v>
      </c>
    </row>
    <row r="8" spans="1:8" x14ac:dyDescent="0.2">
      <c r="A8" s="31"/>
      <c r="B8" s="41" t="s">
        <v>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f t="shared" si="1"/>
        <v>0</v>
      </c>
    </row>
    <row r="9" spans="1:8" x14ac:dyDescent="0.2">
      <c r="A9" s="31"/>
      <c r="B9" s="41" t="s">
        <v>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32"/>
      <c r="B10" s="42" t="s">
        <v>5</v>
      </c>
      <c r="C10" s="20">
        <v>8000</v>
      </c>
      <c r="D10" s="20">
        <v>0</v>
      </c>
      <c r="E10" s="20">
        <f t="shared" si="0"/>
        <v>8000</v>
      </c>
      <c r="F10" s="20">
        <v>2176</v>
      </c>
      <c r="G10" s="20">
        <v>2176</v>
      </c>
      <c r="H10" s="20">
        <f>+G10-E10</f>
        <v>-5824</v>
      </c>
    </row>
    <row r="11" spans="1:8" x14ac:dyDescent="0.2">
      <c r="A11" s="38"/>
      <c r="B11" s="41" t="s">
        <v>25</v>
      </c>
      <c r="C11" s="20">
        <v>100</v>
      </c>
      <c r="D11" s="20">
        <v>0</v>
      </c>
      <c r="E11" s="20">
        <f t="shared" si="0"/>
        <v>100</v>
      </c>
      <c r="F11" s="20">
        <v>0</v>
      </c>
      <c r="G11" s="20">
        <v>0</v>
      </c>
      <c r="H11" s="20">
        <f>+G11-E11</f>
        <v>-100</v>
      </c>
    </row>
    <row r="12" spans="1:8" ht="20.399999999999999" x14ac:dyDescent="0.2">
      <c r="A12" s="38"/>
      <c r="B12" s="41" t="s">
        <v>26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ht="20.399999999999999" x14ac:dyDescent="0.2">
      <c r="A13" s="38"/>
      <c r="B13" s="41" t="s">
        <v>27</v>
      </c>
      <c r="C13" s="20">
        <v>3448917</v>
      </c>
      <c r="D13" s="20">
        <v>193854.64</v>
      </c>
      <c r="E13" s="20">
        <f t="shared" si="0"/>
        <v>3642771.64</v>
      </c>
      <c r="F13" s="20">
        <v>3642767.3599999999</v>
      </c>
      <c r="G13" s="20">
        <v>3642767.3599999999</v>
      </c>
      <c r="H13" s="20">
        <f>+G13-E13</f>
        <v>-4.2800000002607703</v>
      </c>
    </row>
    <row r="14" spans="1:8" x14ac:dyDescent="0.2">
      <c r="A14" s="31"/>
      <c r="B14" s="41" t="s">
        <v>6</v>
      </c>
      <c r="C14" s="20">
        <v>64264</v>
      </c>
      <c r="D14" s="20">
        <v>0</v>
      </c>
      <c r="E14" s="20">
        <f t="shared" si="0"/>
        <v>64264</v>
      </c>
      <c r="F14" s="20">
        <v>42842.26</v>
      </c>
      <c r="G14" s="20">
        <v>42842.26</v>
      </c>
      <c r="H14" s="20">
        <f>+G14-E14</f>
        <v>-21421.739999999998</v>
      </c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1">
        <f t="shared" ref="C16:H16" si="2">+C5+C6+C7+C8+C9+C10+C11+C12+C13+C14</f>
        <v>3521281</v>
      </c>
      <c r="D16" s="21">
        <f t="shared" si="2"/>
        <v>193854.64</v>
      </c>
      <c r="E16" s="21">
        <f t="shared" si="2"/>
        <v>3715135.64</v>
      </c>
      <c r="F16" s="21">
        <f t="shared" si="2"/>
        <v>3687785.6199999996</v>
      </c>
      <c r="G16" s="21">
        <f t="shared" si="2"/>
        <v>3687785.6199999996</v>
      </c>
      <c r="H16" s="21">
        <f t="shared" si="2"/>
        <v>-27350.020000000259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54" t="s">
        <v>24</v>
      </c>
      <c r="B18" s="55"/>
      <c r="C18" s="44" t="s">
        <v>23</v>
      </c>
      <c r="D18" s="44"/>
      <c r="E18" s="44"/>
      <c r="F18" s="44"/>
      <c r="G18" s="44"/>
      <c r="H18" s="52" t="s">
        <v>20</v>
      </c>
    </row>
    <row r="19" spans="1:8" ht="20.399999999999999" x14ac:dyDescent="0.2">
      <c r="A19" s="56"/>
      <c r="B19" s="57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3"/>
    </row>
    <row r="20" spans="1:8" x14ac:dyDescent="0.2">
      <c r="A20" s="58"/>
      <c r="B20" s="59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>
        <f t="shared" ref="C21:H21" si="3">+C22+C23+C24+C25+C26+C27+C28+C29</f>
        <v>8000</v>
      </c>
      <c r="D21" s="22">
        <f t="shared" si="3"/>
        <v>0</v>
      </c>
      <c r="E21" s="22">
        <f t="shared" si="3"/>
        <v>8000</v>
      </c>
      <c r="F21" s="22">
        <f t="shared" si="3"/>
        <v>2176</v>
      </c>
      <c r="G21" s="22">
        <f t="shared" si="3"/>
        <v>2176</v>
      </c>
      <c r="H21" s="22">
        <f t="shared" si="3"/>
        <v>-5824</v>
      </c>
    </row>
    <row r="22" spans="1:8" x14ac:dyDescent="0.2">
      <c r="A22" s="14"/>
      <c r="B22" s="15" t="s">
        <v>0</v>
      </c>
      <c r="C22" s="23">
        <v>0</v>
      </c>
      <c r="D22" s="23">
        <v>0</v>
      </c>
      <c r="E22" s="23">
        <f>+C22+D22</f>
        <v>0</v>
      </c>
      <c r="F22" s="23">
        <v>0</v>
      </c>
      <c r="G22" s="23">
        <v>0</v>
      </c>
      <c r="H22" s="23">
        <f t="shared" ref="H22:H29" si="4">+G22-C22</f>
        <v>0</v>
      </c>
    </row>
    <row r="23" spans="1:8" x14ac:dyDescent="0.2">
      <c r="A23" s="14"/>
      <c r="B23" s="15" t="s">
        <v>1</v>
      </c>
      <c r="C23" s="23">
        <v>0</v>
      </c>
      <c r="D23" s="23">
        <v>0</v>
      </c>
      <c r="E23" s="23">
        <f t="shared" ref="E23:E35" si="5">+C23+D23</f>
        <v>0</v>
      </c>
      <c r="F23" s="23">
        <v>0</v>
      </c>
      <c r="G23" s="23">
        <v>0</v>
      </c>
      <c r="H23" s="23">
        <f t="shared" si="4"/>
        <v>0</v>
      </c>
    </row>
    <row r="24" spans="1:8" x14ac:dyDescent="0.2">
      <c r="A24" s="14"/>
      <c r="B24" s="15" t="s">
        <v>2</v>
      </c>
      <c r="C24" s="23">
        <v>0</v>
      </c>
      <c r="D24" s="23">
        <v>0</v>
      </c>
      <c r="E24" s="23">
        <f t="shared" si="5"/>
        <v>0</v>
      </c>
      <c r="F24" s="23">
        <v>0</v>
      </c>
      <c r="G24" s="23">
        <v>0</v>
      </c>
      <c r="H24" s="23">
        <f t="shared" si="4"/>
        <v>0</v>
      </c>
    </row>
    <row r="25" spans="1:8" x14ac:dyDescent="0.2">
      <c r="A25" s="14"/>
      <c r="B25" s="15" t="s">
        <v>3</v>
      </c>
      <c r="C25" s="23">
        <v>0</v>
      </c>
      <c r="D25" s="23">
        <v>0</v>
      </c>
      <c r="E25" s="23">
        <f t="shared" si="5"/>
        <v>0</v>
      </c>
      <c r="F25" s="23">
        <v>0</v>
      </c>
      <c r="G25" s="23">
        <v>0</v>
      </c>
      <c r="H25" s="23">
        <f t="shared" si="4"/>
        <v>0</v>
      </c>
    </row>
    <row r="26" spans="1:8" ht="11.4" x14ac:dyDescent="0.2">
      <c r="A26" s="14"/>
      <c r="B26" s="15" t="s">
        <v>29</v>
      </c>
      <c r="C26" s="23">
        <v>0</v>
      </c>
      <c r="D26" s="23">
        <v>0</v>
      </c>
      <c r="E26" s="23">
        <f t="shared" si="5"/>
        <v>0</v>
      </c>
      <c r="F26" s="23">
        <v>0</v>
      </c>
      <c r="G26" s="23">
        <v>0</v>
      </c>
      <c r="H26" s="23">
        <f t="shared" si="4"/>
        <v>0</v>
      </c>
    </row>
    <row r="27" spans="1:8" ht="11.4" x14ac:dyDescent="0.2">
      <c r="A27" s="14"/>
      <c r="B27" s="15" t="s">
        <v>30</v>
      </c>
      <c r="C27" s="20">
        <v>8000</v>
      </c>
      <c r="D27" s="23">
        <v>0</v>
      </c>
      <c r="E27" s="23">
        <f t="shared" si="5"/>
        <v>8000</v>
      </c>
      <c r="F27" s="20">
        <v>2176</v>
      </c>
      <c r="G27" s="20">
        <v>2176</v>
      </c>
      <c r="H27" s="23">
        <f>+G27-E27</f>
        <v>-5824</v>
      </c>
    </row>
    <row r="28" spans="1:8" ht="20.399999999999999" x14ac:dyDescent="0.2">
      <c r="A28" s="14"/>
      <c r="B28" s="15" t="s">
        <v>31</v>
      </c>
      <c r="C28" s="23">
        <v>0</v>
      </c>
      <c r="D28" s="23">
        <v>0</v>
      </c>
      <c r="E28" s="23">
        <f t="shared" si="5"/>
        <v>0</v>
      </c>
      <c r="F28" s="23">
        <v>0</v>
      </c>
      <c r="G28" s="23">
        <v>0</v>
      </c>
      <c r="H28" s="23">
        <f t="shared" si="4"/>
        <v>0</v>
      </c>
    </row>
    <row r="29" spans="1:8" ht="20.399999999999999" x14ac:dyDescent="0.2">
      <c r="A29" s="14"/>
      <c r="B29" s="15" t="s">
        <v>27</v>
      </c>
      <c r="C29" s="23">
        <v>0</v>
      </c>
      <c r="D29" s="23">
        <v>0</v>
      </c>
      <c r="E29" s="23">
        <f t="shared" si="5"/>
        <v>0</v>
      </c>
      <c r="F29" s="23">
        <v>0</v>
      </c>
      <c r="G29" s="23">
        <v>0</v>
      </c>
      <c r="H29" s="23">
        <f t="shared" si="4"/>
        <v>0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>
        <f t="shared" ref="C31:H31" si="6">+C32+C33+C34+C35</f>
        <v>3449017</v>
      </c>
      <c r="D31" s="24">
        <f t="shared" si="6"/>
        <v>193854.64</v>
      </c>
      <c r="E31" s="24">
        <f t="shared" si="6"/>
        <v>3642871.64</v>
      </c>
      <c r="F31" s="24">
        <f t="shared" si="6"/>
        <v>3642767.3599999999</v>
      </c>
      <c r="G31" s="24">
        <f t="shared" si="6"/>
        <v>3642767.3599999999</v>
      </c>
      <c r="H31" s="24">
        <f t="shared" si="6"/>
        <v>-104.28000000026077</v>
      </c>
    </row>
    <row r="32" spans="1:8" x14ac:dyDescent="0.2">
      <c r="A32" s="14"/>
      <c r="B32" s="15" t="s">
        <v>1</v>
      </c>
      <c r="C32" s="23">
        <v>0</v>
      </c>
      <c r="D32" s="23">
        <v>0</v>
      </c>
      <c r="E32" s="23">
        <f t="shared" si="5"/>
        <v>0</v>
      </c>
      <c r="F32" s="23">
        <v>0</v>
      </c>
      <c r="G32" s="23">
        <v>0</v>
      </c>
      <c r="H32" s="23">
        <f>+G32-C32</f>
        <v>0</v>
      </c>
    </row>
    <row r="33" spans="1:8" ht="11.4" x14ac:dyDescent="0.2">
      <c r="A33" s="14"/>
      <c r="B33" s="15" t="s">
        <v>32</v>
      </c>
      <c r="C33" s="23">
        <v>0</v>
      </c>
      <c r="D33" s="23">
        <v>0</v>
      </c>
      <c r="E33" s="23">
        <f t="shared" si="5"/>
        <v>0</v>
      </c>
      <c r="F33" s="23">
        <v>0</v>
      </c>
      <c r="G33" s="23">
        <v>0</v>
      </c>
      <c r="H33" s="23">
        <f>+G33-C33</f>
        <v>0</v>
      </c>
    </row>
    <row r="34" spans="1:8" ht="11.4" x14ac:dyDescent="0.2">
      <c r="A34" s="14"/>
      <c r="B34" s="15" t="s">
        <v>33</v>
      </c>
      <c r="C34" s="23">
        <v>100</v>
      </c>
      <c r="D34" s="23">
        <v>0</v>
      </c>
      <c r="E34" s="23">
        <f t="shared" si="5"/>
        <v>100</v>
      </c>
      <c r="F34" s="23">
        <v>0</v>
      </c>
      <c r="G34" s="23">
        <v>0</v>
      </c>
      <c r="H34" s="23">
        <f>+G34-E34</f>
        <v>-100</v>
      </c>
    </row>
    <row r="35" spans="1:8" ht="20.399999999999999" x14ac:dyDescent="0.2">
      <c r="A35" s="14"/>
      <c r="B35" s="15" t="s">
        <v>27</v>
      </c>
      <c r="C35" s="20">
        <v>3448917</v>
      </c>
      <c r="D35" s="23">
        <v>193854.64</v>
      </c>
      <c r="E35" s="23">
        <f t="shared" si="5"/>
        <v>3642771.64</v>
      </c>
      <c r="F35" s="20">
        <v>3642767.3599999999</v>
      </c>
      <c r="G35" s="20">
        <v>3642767.3599999999</v>
      </c>
      <c r="H35" s="23">
        <f>+G35-E35</f>
        <v>-4.2800000002607703</v>
      </c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>
        <f t="shared" ref="C37:H37" si="7">+C38</f>
        <v>64264</v>
      </c>
      <c r="D37" s="24">
        <f t="shared" si="7"/>
        <v>0</v>
      </c>
      <c r="E37" s="24">
        <f t="shared" si="7"/>
        <v>64264</v>
      </c>
      <c r="F37" s="24">
        <f t="shared" si="7"/>
        <v>42842.26</v>
      </c>
      <c r="G37" s="24">
        <f t="shared" si="7"/>
        <v>42842.26</v>
      </c>
      <c r="H37" s="24">
        <f t="shared" si="7"/>
        <v>-21421.739999999998</v>
      </c>
    </row>
    <row r="38" spans="1:8" x14ac:dyDescent="0.2">
      <c r="A38" s="12"/>
      <c r="B38" s="15" t="s">
        <v>6</v>
      </c>
      <c r="C38" s="20">
        <v>64264</v>
      </c>
      <c r="D38" s="24">
        <v>0</v>
      </c>
      <c r="E38" s="23">
        <f t="shared" ref="E38" si="8">+C38+D38</f>
        <v>64264</v>
      </c>
      <c r="F38" s="20">
        <v>42842.26</v>
      </c>
      <c r="G38" s="20">
        <v>42842.26</v>
      </c>
      <c r="H38" s="23">
        <f>+G38-E38</f>
        <v>-21421.739999999998</v>
      </c>
    </row>
    <row r="39" spans="1:8" x14ac:dyDescent="0.2">
      <c r="A39" s="17"/>
      <c r="B39" s="18" t="s">
        <v>14</v>
      </c>
      <c r="C39" s="21">
        <f t="shared" ref="C39:H39" si="9">+C21+C31+C37</f>
        <v>3521281</v>
      </c>
      <c r="D39" s="21">
        <f t="shared" si="9"/>
        <v>193854.64</v>
      </c>
      <c r="E39" s="21">
        <f t="shared" si="9"/>
        <v>3715135.64</v>
      </c>
      <c r="F39" s="21">
        <f t="shared" si="9"/>
        <v>3687785.6199999996</v>
      </c>
      <c r="G39" s="21">
        <f t="shared" si="9"/>
        <v>3687785.6199999996</v>
      </c>
      <c r="H39" s="21">
        <f t="shared" si="9"/>
        <v>-27350.020000000259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x14ac:dyDescent="0.2">
      <c r="B41" s="2" t="s">
        <v>38</v>
      </c>
    </row>
    <row r="42" spans="1:8" ht="21.6" x14ac:dyDescent="0.2">
      <c r="B42" s="36" t="s">
        <v>35</v>
      </c>
    </row>
    <row r="43" spans="1:8" ht="11.4" x14ac:dyDescent="0.2">
      <c r="B43" s="37" t="s">
        <v>36</v>
      </c>
    </row>
    <row r="44" spans="1:8" ht="11.4" x14ac:dyDescent="0.2">
      <c r="B4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2021-04-22T22:54:50Z</cp:lastPrinted>
  <dcterms:created xsi:type="dcterms:W3CDTF">2012-12-11T20:48:19Z</dcterms:created>
  <dcterms:modified xsi:type="dcterms:W3CDTF">2022-02-15T17:38:36Z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